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<sst xmlns="http://schemas.openxmlformats.org/spreadsheetml/2006/main" count="38" uniqueCount="38">
  <si>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</si>
  <si>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Pozycja kalkulacyjna</t>
  </si>
  <si>
    <t>Ogółem</t>
  </si>
  <si>
    <t xml:space="preserve">       z ogólnej kwoty przypada na rok</t>
  </si>
  <si>
    <t>Wynagrodzenia osobowe</t>
  </si>
  <si>
    <t>Wynagrodzenia bezosobowe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</si>
  <si>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</si>
  <si>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</si>
  <si>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</si>
  <si>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</si>
  <si>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</si>
  <si>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</si>
  <si>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</si>
  <si>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>……………………….</t>
  </si>
  <si>
    <t>………………</t>
  </si>
  <si>
    <t>Dyrektor Inst./ Katedry</t>
  </si>
  <si>
    <t>……………………………….</t>
  </si>
  <si>
    <t xml:space="preserve">  Kwestor</t>
  </si>
  <si>
    <t xml:space="preserve">     K A L K U L A C J A     W S T Ę P N A</t>
  </si>
  <si>
    <t>ZFN "13" 8,5% od poz.1</t>
  </si>
  <si>
    <t>Składki na ZUS pracodawcy 19,64%  od poz. 1 i 2</t>
  </si>
  <si>
    <t>Usługi wewnętrzne</t>
  </si>
  <si>
    <t>Aparatura specjalna</t>
  </si>
  <si>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jeżeli dotyczy</t>
    </r>
  </si>
  <si>
    <t xml:space="preserve">Warszawa, dnia………….. </t>
  </si>
  <si>
    <t xml:space="preserve">do tematu:…………………………………………………………………………………………………………………………………………………………….. </t>
  </si>
  <si>
    <r>
      <t xml:space="preserve">                                                </t>
    </r>
    <r>
      <rPr>
        <sz val="10"/>
        <color indexed="55"/>
        <rFont val="Arial"/>
        <family val="2"/>
      </rPr>
      <t xml:space="preserve"> </t>
    </r>
    <r>
      <rPr>
        <sz val="8"/>
        <color indexed="55"/>
        <rFont val="Arial"/>
        <family val="2"/>
      </rPr>
      <t xml:space="preserve">         (</t>
    </r>
    <r>
      <rPr>
        <sz val="8"/>
        <color indexed="23"/>
        <rFont val="Arial"/>
        <family val="2"/>
      </rPr>
      <t>podać walutę)</t>
    </r>
  </si>
  <si>
    <r>
      <t>(</t>
    </r>
    <r>
      <rPr>
        <sz val="8"/>
        <color indexed="23"/>
        <rFont val="Arial"/>
        <family val="2"/>
      </rPr>
      <t>podać walutę)</t>
    </r>
  </si>
  <si>
    <t>W przeliczeniu zastosowano kurs (………………..) wg średniego kursu NBP z dnia ……………..                 1 …..…… = ……… PLN</t>
  </si>
  <si>
    <r>
      <t>PPK 1,5% od poz.1 i 2</t>
    </r>
    <r>
      <rPr>
        <b/>
        <sz val="10"/>
        <color indexed="10"/>
        <rFont val="Arial"/>
        <family val="2"/>
      </rPr>
      <t>*</t>
    </r>
  </si>
  <si>
    <r>
      <t>PPK 1,5% od poz.5 i 6</t>
    </r>
    <r>
      <rPr>
        <b/>
        <sz val="10"/>
        <color indexed="10"/>
        <rFont val="Arial"/>
        <family val="2"/>
      </rPr>
      <t>*</t>
    </r>
  </si>
  <si>
    <t>RAZEM koszty bezpośrednie ( suma poz.1-11)</t>
  </si>
  <si>
    <t>Koszty ogólnouczelniane (5% od poz.12)</t>
  </si>
  <si>
    <t>Koszty wydziałowe (10% od poz.12)</t>
  </si>
  <si>
    <t>RAZEM KOSZT WŁASNY PRACY  (suma poz.12-16 )</t>
  </si>
  <si>
    <t>Wartość pracy (suma poz.17+18)</t>
  </si>
  <si>
    <r>
      <t>Składki na ZUS pracodawcy 19,64%  od poz. 5 i 6</t>
    </r>
    <r>
      <rPr>
        <b/>
        <sz val="10"/>
        <color indexed="10"/>
        <rFont val="Arial"/>
        <family val="2"/>
      </rPr>
      <t xml:space="preserve"> *</t>
    </r>
  </si>
  <si>
    <r>
      <t>Zysk</t>
    </r>
    <r>
      <rPr>
        <b/>
        <sz val="10"/>
        <rFont val="Arial"/>
        <family val="2"/>
      </rPr>
      <t xml:space="preserve"> 5%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</si>
</sst>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7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6" fillId="34" borderId="3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0" fontId="3" fillId="33" borderId="39" xfId="0" applyFont="1" applyFill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4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PageLayoutView="0" workbookViewId="0" topLeftCell="A7">
      <selection activeCell="J10" sqref="J10:M10"/>
    </sheetView>
  </sheetViews>
  <sheetFormatPr defaultColWidth="9.140625" defaultRowHeight="12.75"/>
  <cols>
    <col min="1" max="1" width="3.710937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3.140625" style="0" customWidth="1"/>
    <col min="13" max="13" width="13.7109375" style="0" customWidth="1"/>
    <col min="14" max="14" width="5.8515625" style="0" customWidth="1"/>
  </cols>
  <sheetData>
    <row r="1" spans="10:13" ht="15">
      <c r="J1" s="87" t="s">
        <v>24</v>
      </c>
      <c r="K1" s="87"/>
      <c r="L1" s="87"/>
      <c r="M1" s="87"/>
    </row>
    <row r="2" spans="1:4" ht="12.75">
      <c r="A2" s="83" t="s">
        <v>11</v>
      </c>
      <c r="B2" s="83"/>
      <c r="C2" s="83"/>
      <c r="D2" s="20"/>
    </row>
    <row r="3" spans="1:5" ht="18">
      <c r="A3" s="83"/>
      <c r="B3" s="83"/>
      <c r="C3" s="83"/>
      <c r="E3" s="1" t="s">
        <v>18</v>
      </c>
    </row>
    <row r="4" spans="1:13" ht="39" customHeight="1">
      <c r="A4" s="92" t="s">
        <v>25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6.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" customHeight="1">
      <c r="A6" s="80" t="s">
        <v>28</v>
      </c>
      <c r="B6" s="76"/>
      <c r="C6" s="76"/>
      <c r="D6" s="76"/>
      <c r="E6" s="76"/>
      <c r="F6" s="76"/>
      <c r="G6" s="76"/>
      <c r="H6" s="77"/>
      <c r="I6" s="78"/>
      <c r="J6" s="78"/>
      <c r="K6" s="78"/>
      <c r="L6" s="78"/>
      <c r="M6" s="78"/>
    </row>
    <row r="7" spans="1:13" ht="12.75">
      <c r="A7" s="75" t="s">
        <v>26</v>
      </c>
      <c r="B7" s="76"/>
      <c r="C7" s="76"/>
      <c r="D7" s="76"/>
      <c r="E7" s="79"/>
      <c r="F7" s="76"/>
      <c r="G7" s="76"/>
      <c r="H7" s="76"/>
      <c r="I7" s="76"/>
      <c r="J7" s="76"/>
      <c r="K7" s="84" t="s">
        <v>27</v>
      </c>
      <c r="L7" s="84"/>
      <c r="M7" s="76"/>
    </row>
    <row r="8" spans="1:13" ht="13.5" thickBo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s="2" customFormat="1" ht="28.5" customHeight="1" thickTop="1">
      <c r="A9" s="57" t="s">
        <v>0</v>
      </c>
      <c r="B9" s="58" t="s">
        <v>1</v>
      </c>
      <c r="C9" s="58"/>
      <c r="D9" s="58"/>
      <c r="E9" s="58"/>
      <c r="F9" s="58"/>
      <c r="G9" s="58"/>
      <c r="H9" s="59"/>
      <c r="I9" s="90" t="s">
        <v>2</v>
      </c>
      <c r="J9" s="96" t="s">
        <v>3</v>
      </c>
      <c r="K9" s="97"/>
      <c r="L9" s="97"/>
      <c r="M9" s="98"/>
    </row>
    <row r="10" spans="1:14" s="26" customFormat="1" ht="21" customHeight="1">
      <c r="A10" s="60"/>
      <c r="B10" s="61"/>
      <c r="C10" s="61"/>
      <c r="D10" s="61"/>
      <c r="E10" s="61"/>
      <c r="F10" s="61"/>
      <c r="G10" s="61"/>
      <c r="H10" s="62"/>
      <c r="I10" s="91"/>
      <c r="J10" s="56">
        <v>2022</v>
      </c>
      <c r="K10" s="56">
        <v>2023</v>
      </c>
      <c r="L10" s="56">
        <v>2024</v>
      </c>
      <c r="M10" s="82">
        <v>2025</v>
      </c>
      <c r="N10" s="33"/>
    </row>
    <row r="11" spans="1:14" s="8" customFormat="1" ht="15" customHeight="1">
      <c r="A11" s="9">
        <v>1</v>
      </c>
      <c r="B11" s="6" t="s">
        <v>4</v>
      </c>
      <c r="C11" s="6"/>
      <c r="D11" s="6"/>
      <c r="E11" s="6"/>
      <c r="F11" s="6"/>
      <c r="G11" s="6"/>
      <c r="H11" s="7"/>
      <c r="I11" s="34">
        <f>SUM(J11:M11)</f>
        <v>0</v>
      </c>
      <c r="J11" s="35">
        <v>0</v>
      </c>
      <c r="K11" s="21">
        <v>0</v>
      </c>
      <c r="L11" s="21">
        <v>0</v>
      </c>
      <c r="M11" s="27">
        <v>0</v>
      </c>
      <c r="N11" s="28"/>
    </row>
    <row r="12" spans="1:17" s="8" customFormat="1" ht="15" customHeight="1">
      <c r="A12" s="9">
        <f>A11+1</f>
        <v>2</v>
      </c>
      <c r="B12" s="6" t="s">
        <v>19</v>
      </c>
      <c r="C12" s="11"/>
      <c r="D12" s="11"/>
      <c r="E12" s="11"/>
      <c r="F12" s="11"/>
      <c r="G12" s="11"/>
      <c r="H12" s="7"/>
      <c r="I12" s="34">
        <f aca="true" t="shared" si="0" ref="I12:I28">SUM(J12:M12)</f>
        <v>0</v>
      </c>
      <c r="J12" s="35">
        <f>+J11*8.5%</f>
        <v>0</v>
      </c>
      <c r="K12" s="35">
        <f>+K11*8.5%</f>
        <v>0</v>
      </c>
      <c r="L12" s="35">
        <f>+L11*8.5%</f>
        <v>0</v>
      </c>
      <c r="M12" s="35">
        <f>+M11*8.5%</f>
        <v>0</v>
      </c>
      <c r="N12" s="28"/>
      <c r="Q12" s="10"/>
    </row>
    <row r="13" spans="1:17" s="8" customFormat="1" ht="15" customHeight="1">
      <c r="A13" s="9">
        <v>3</v>
      </c>
      <c r="B13" s="6" t="s">
        <v>29</v>
      </c>
      <c r="C13" s="11"/>
      <c r="D13" s="11"/>
      <c r="E13" s="11"/>
      <c r="F13" s="11"/>
      <c r="G13" s="11"/>
      <c r="H13" s="7"/>
      <c r="I13" s="34">
        <f t="shared" si="0"/>
        <v>0</v>
      </c>
      <c r="J13" s="35">
        <f>(J11+J12)*1.5%</f>
        <v>0</v>
      </c>
      <c r="K13" s="35">
        <f>(K11+K12)*1.5%</f>
        <v>0</v>
      </c>
      <c r="L13" s="35">
        <f>(L11+L12)*1.5%</f>
        <v>0</v>
      </c>
      <c r="M13" s="35">
        <f>(M11+M12)*1.5%</f>
        <v>0</v>
      </c>
      <c r="N13" s="28"/>
      <c r="Q13" s="10"/>
    </row>
    <row r="14" spans="1:19" s="8" customFormat="1" ht="15" customHeight="1">
      <c r="A14" s="9">
        <v>4</v>
      </c>
      <c r="B14" s="67" t="s">
        <v>20</v>
      </c>
      <c r="C14" s="68"/>
      <c r="D14" s="68"/>
      <c r="E14" s="68"/>
      <c r="F14" s="68"/>
      <c r="G14" s="68"/>
      <c r="H14" s="7"/>
      <c r="I14" s="34">
        <f t="shared" si="0"/>
        <v>0</v>
      </c>
      <c r="J14" s="35">
        <f>(J11+J12)*19.64%</f>
        <v>0</v>
      </c>
      <c r="K14" s="35">
        <f>(K11+K12)*19.64%</f>
        <v>0</v>
      </c>
      <c r="L14" s="35">
        <f>(L11+L12)*19.64%</f>
        <v>0</v>
      </c>
      <c r="M14" s="35">
        <f>(M11+M12)*19.64%</f>
        <v>0</v>
      </c>
      <c r="N14" s="28"/>
      <c r="O14" s="10"/>
      <c r="S14" s="94"/>
    </row>
    <row r="15" spans="1:19" s="8" customFormat="1" ht="15" customHeight="1">
      <c r="A15" s="9">
        <v>5</v>
      </c>
      <c r="B15" s="67" t="s">
        <v>5</v>
      </c>
      <c r="C15" s="67"/>
      <c r="D15" s="67"/>
      <c r="E15" s="67"/>
      <c r="F15" s="67"/>
      <c r="G15" s="67"/>
      <c r="H15" s="7"/>
      <c r="I15" s="34">
        <f t="shared" si="0"/>
        <v>0</v>
      </c>
      <c r="J15" s="35">
        <v>0</v>
      </c>
      <c r="K15" s="35">
        <v>0</v>
      </c>
      <c r="L15" s="35">
        <v>0</v>
      </c>
      <c r="M15" s="35">
        <v>0</v>
      </c>
      <c r="N15" s="28"/>
      <c r="S15" s="95"/>
    </row>
    <row r="16" spans="1:19" s="8" customFormat="1" ht="15" customHeight="1">
      <c r="A16" s="9">
        <f aca="true" t="shared" si="1" ref="A16:A29">A15+1</f>
        <v>6</v>
      </c>
      <c r="B16" s="6" t="s">
        <v>6</v>
      </c>
      <c r="C16" s="11"/>
      <c r="D16" s="11"/>
      <c r="E16" s="11"/>
      <c r="F16" s="11"/>
      <c r="G16" s="11"/>
      <c r="H16" s="12"/>
      <c r="I16" s="34">
        <f t="shared" si="0"/>
        <v>0</v>
      </c>
      <c r="J16" s="35">
        <v>0</v>
      </c>
      <c r="K16" s="35">
        <v>0</v>
      </c>
      <c r="L16" s="35">
        <v>0</v>
      </c>
      <c r="M16" s="35">
        <v>0</v>
      </c>
      <c r="N16" s="28"/>
      <c r="S16" s="47"/>
    </row>
    <row r="17" spans="1:19" s="8" customFormat="1" ht="15" customHeight="1">
      <c r="A17" s="9">
        <v>7</v>
      </c>
      <c r="B17" s="6" t="s">
        <v>30</v>
      </c>
      <c r="C17" s="11"/>
      <c r="D17" s="11"/>
      <c r="E17" s="11"/>
      <c r="F17" s="11"/>
      <c r="G17" s="11"/>
      <c r="H17" s="12"/>
      <c r="I17" s="34">
        <f t="shared" si="0"/>
        <v>0</v>
      </c>
      <c r="J17" s="35">
        <f>(J15+J16)*1.5%</f>
        <v>0</v>
      </c>
      <c r="K17" s="35">
        <f>(K15+K16)*1.5%</f>
        <v>0</v>
      </c>
      <c r="L17" s="35">
        <f>(L15+L16)*1.5%</f>
        <v>0</v>
      </c>
      <c r="M17" s="35">
        <f>(M15+M16)*1.5%</f>
        <v>0</v>
      </c>
      <c r="N17" s="28"/>
      <c r="S17" s="47"/>
    </row>
    <row r="18" spans="1:19" s="8" customFormat="1" ht="15" customHeight="1">
      <c r="A18" s="9">
        <v>8</v>
      </c>
      <c r="B18" s="67" t="s">
        <v>36</v>
      </c>
      <c r="C18" s="68"/>
      <c r="D18" s="68"/>
      <c r="E18" s="68"/>
      <c r="F18" s="68"/>
      <c r="G18" s="68"/>
      <c r="H18" s="12"/>
      <c r="I18" s="34">
        <f t="shared" si="0"/>
        <v>0</v>
      </c>
      <c r="J18" s="35">
        <f>(J15+J16)*19.64%</f>
        <v>0</v>
      </c>
      <c r="K18" s="35">
        <f>(K15+K16)*19.64%</f>
        <v>0</v>
      </c>
      <c r="L18" s="35">
        <f>(L15+L16)*19.64%</f>
        <v>0</v>
      </c>
      <c r="M18" s="35">
        <f>(M15+M16)*19.64%</f>
        <v>0</v>
      </c>
      <c r="N18" s="28"/>
      <c r="S18" s="47"/>
    </row>
    <row r="19" spans="1:14" s="8" customFormat="1" ht="15" customHeight="1">
      <c r="A19" s="9">
        <f t="shared" si="1"/>
        <v>9</v>
      </c>
      <c r="B19" s="11" t="s">
        <v>7</v>
      </c>
      <c r="C19" s="11"/>
      <c r="D19" s="11"/>
      <c r="E19" s="11"/>
      <c r="F19" s="11"/>
      <c r="G19" s="11"/>
      <c r="H19" s="12"/>
      <c r="I19" s="34">
        <f t="shared" si="0"/>
        <v>0</v>
      </c>
      <c r="J19" s="36">
        <v>0</v>
      </c>
      <c r="K19" s="22">
        <v>0</v>
      </c>
      <c r="L19" s="22">
        <v>0</v>
      </c>
      <c r="M19" s="31">
        <v>0</v>
      </c>
      <c r="N19" s="28"/>
    </row>
    <row r="20" spans="1:14" s="8" customFormat="1" ht="15" customHeight="1">
      <c r="A20" s="9">
        <f t="shared" si="1"/>
        <v>10</v>
      </c>
      <c r="B20" s="6" t="s">
        <v>8</v>
      </c>
      <c r="C20" s="6"/>
      <c r="D20" s="6"/>
      <c r="E20" s="6"/>
      <c r="F20" s="6"/>
      <c r="G20" s="6"/>
      <c r="H20" s="7"/>
      <c r="I20" s="34">
        <f t="shared" si="0"/>
        <v>0</v>
      </c>
      <c r="J20" s="35">
        <v>0</v>
      </c>
      <c r="K20" s="21">
        <v>0</v>
      </c>
      <c r="L20" s="21">
        <v>0</v>
      </c>
      <c r="M20" s="27">
        <v>0</v>
      </c>
      <c r="N20" s="28"/>
    </row>
    <row r="21" spans="1:13" s="8" customFormat="1" ht="15" customHeight="1" thickBot="1">
      <c r="A21" s="9">
        <f t="shared" si="1"/>
        <v>11</v>
      </c>
      <c r="B21" s="13" t="s">
        <v>9</v>
      </c>
      <c r="C21" s="13"/>
      <c r="D21" s="13"/>
      <c r="E21" s="13"/>
      <c r="F21" s="13"/>
      <c r="G21" s="13"/>
      <c r="H21" s="14"/>
      <c r="I21" s="34">
        <f t="shared" si="0"/>
        <v>0</v>
      </c>
      <c r="J21" s="37">
        <v>0</v>
      </c>
      <c r="K21" s="23">
        <v>0</v>
      </c>
      <c r="L21" s="23">
        <v>0</v>
      </c>
      <c r="M21" s="32">
        <v>0</v>
      </c>
    </row>
    <row r="22" spans="1:15" s="8" customFormat="1" ht="15" customHeight="1" thickBot="1">
      <c r="A22" s="9">
        <f t="shared" si="1"/>
        <v>12</v>
      </c>
      <c r="B22" s="53" t="s">
        <v>31</v>
      </c>
      <c r="C22" s="15"/>
      <c r="D22" s="15"/>
      <c r="E22" s="15"/>
      <c r="F22" s="15"/>
      <c r="G22" s="15"/>
      <c r="H22" s="16"/>
      <c r="I22" s="38">
        <f>SUM(J22:M22)</f>
        <v>0</v>
      </c>
      <c r="J22" s="38">
        <f>ROUND(SUM(J11:J21),2)</f>
        <v>0</v>
      </c>
      <c r="K22" s="38">
        <f>ROUND(SUM(K11:K21),2)</f>
        <v>0</v>
      </c>
      <c r="L22" s="38">
        <f>ROUND(SUM(L11:L21),2)</f>
        <v>0</v>
      </c>
      <c r="M22" s="38">
        <f>ROUND(SUM(M11:M21),2)</f>
        <v>0</v>
      </c>
      <c r="N22" s="28"/>
      <c r="O22" s="10"/>
    </row>
    <row r="23" spans="1:14" s="8" customFormat="1" ht="15" customHeight="1">
      <c r="A23" s="9">
        <f t="shared" si="1"/>
        <v>13</v>
      </c>
      <c r="B23" s="11" t="s">
        <v>32</v>
      </c>
      <c r="C23" s="11"/>
      <c r="D23" s="11"/>
      <c r="E23" s="11"/>
      <c r="F23" s="11"/>
      <c r="G23" s="11"/>
      <c r="H23" s="12"/>
      <c r="I23" s="39">
        <f t="shared" si="0"/>
        <v>0</v>
      </c>
      <c r="J23" s="39">
        <f>ROUND(SUM(J22*5%),2)</f>
        <v>0</v>
      </c>
      <c r="K23" s="39">
        <f>ROUND(SUM(K22*5%),2)</f>
        <v>0</v>
      </c>
      <c r="L23" s="39">
        <f>ROUND(SUM(L22*5%),2)</f>
        <v>0</v>
      </c>
      <c r="M23" s="39">
        <f>ROUND(SUM(M22*5%),2)</f>
        <v>0</v>
      </c>
      <c r="N23" s="28"/>
    </row>
    <row r="24" spans="1:15" s="8" customFormat="1" ht="15" customHeight="1">
      <c r="A24" s="9">
        <f t="shared" si="1"/>
        <v>14</v>
      </c>
      <c r="B24" s="69" t="s">
        <v>33</v>
      </c>
      <c r="C24" s="69"/>
      <c r="D24" s="69"/>
      <c r="E24" s="69"/>
      <c r="F24" s="69"/>
      <c r="G24" s="69"/>
      <c r="H24" s="17"/>
      <c r="I24" s="39">
        <f t="shared" si="0"/>
        <v>0</v>
      </c>
      <c r="J24" s="39">
        <f>ROUND(SUM(J22*10%),2)</f>
        <v>0</v>
      </c>
      <c r="K24" s="39">
        <f>ROUND(SUM(K22*10%),2)</f>
        <v>0</v>
      </c>
      <c r="L24" s="39">
        <f>ROUND(SUM(L22*10%),2)</f>
        <v>0</v>
      </c>
      <c r="M24" s="39">
        <f>ROUND(SUM(M22*10%),2)</f>
        <v>0</v>
      </c>
      <c r="N24" s="28"/>
      <c r="O24" s="10"/>
    </row>
    <row r="25" spans="1:14" s="8" customFormat="1" ht="15" customHeight="1" thickBot="1">
      <c r="A25" s="9">
        <f t="shared" si="1"/>
        <v>15</v>
      </c>
      <c r="B25" s="70" t="s">
        <v>22</v>
      </c>
      <c r="C25" s="70"/>
      <c r="D25" s="70"/>
      <c r="E25" s="70"/>
      <c r="F25" s="70"/>
      <c r="G25" s="70"/>
      <c r="H25" s="18"/>
      <c r="I25" s="40">
        <f t="shared" si="0"/>
        <v>0</v>
      </c>
      <c r="J25" s="41">
        <v>0</v>
      </c>
      <c r="K25" s="24">
        <v>0</v>
      </c>
      <c r="L25" s="24">
        <v>0</v>
      </c>
      <c r="M25" s="30">
        <v>0</v>
      </c>
      <c r="N25" s="28"/>
    </row>
    <row r="26" spans="1:14" s="8" customFormat="1" ht="15" customHeight="1" thickBot="1">
      <c r="A26" s="9">
        <f t="shared" si="1"/>
        <v>16</v>
      </c>
      <c r="B26" s="71" t="s">
        <v>21</v>
      </c>
      <c r="C26" s="71"/>
      <c r="D26" s="71"/>
      <c r="E26" s="71"/>
      <c r="F26" s="71"/>
      <c r="G26" s="71"/>
      <c r="H26" s="72"/>
      <c r="I26" s="40">
        <f t="shared" si="0"/>
        <v>0</v>
      </c>
      <c r="J26" s="41">
        <v>0</v>
      </c>
      <c r="K26" s="24">
        <v>0</v>
      </c>
      <c r="L26" s="24">
        <v>0</v>
      </c>
      <c r="M26" s="30">
        <v>0</v>
      </c>
      <c r="N26" s="28"/>
    </row>
    <row r="27" spans="1:14" s="8" customFormat="1" ht="15" customHeight="1" thickBot="1">
      <c r="A27" s="9">
        <f t="shared" si="1"/>
        <v>17</v>
      </c>
      <c r="B27" s="53" t="s">
        <v>34</v>
      </c>
      <c r="C27" s="15"/>
      <c r="D27" s="15"/>
      <c r="E27" s="15"/>
      <c r="F27" s="15"/>
      <c r="G27" s="15"/>
      <c r="H27" s="16"/>
      <c r="I27" s="38">
        <f t="shared" si="0"/>
        <v>0</v>
      </c>
      <c r="J27" s="38">
        <f>J22+J23+J24+J25+J26</f>
        <v>0</v>
      </c>
      <c r="K27" s="38">
        <f>K22+K23+K24+K25+K26</f>
        <v>0</v>
      </c>
      <c r="L27" s="38">
        <f>L22+L23+L24+L25+L26</f>
        <v>0</v>
      </c>
      <c r="M27" s="38">
        <f>M22+M23+M24+M25+M26</f>
        <v>0</v>
      </c>
      <c r="N27" s="28"/>
    </row>
    <row r="28" spans="1:14" s="8" customFormat="1" ht="15" customHeight="1" thickBot="1">
      <c r="A28" s="9">
        <f t="shared" si="1"/>
        <v>18</v>
      </c>
      <c r="B28" s="48" t="s">
        <v>37</v>
      </c>
      <c r="C28" s="48"/>
      <c r="D28" s="48"/>
      <c r="E28" s="49"/>
      <c r="F28" s="10"/>
      <c r="G28" s="10"/>
      <c r="H28" s="17"/>
      <c r="I28" s="50">
        <f t="shared" si="0"/>
        <v>0</v>
      </c>
      <c r="J28" s="50">
        <f>J27*5%</f>
        <v>0</v>
      </c>
      <c r="K28" s="50">
        <f>K27*5%</f>
        <v>0</v>
      </c>
      <c r="L28" s="50">
        <f>L27*5%</f>
        <v>0</v>
      </c>
      <c r="M28" s="50">
        <f>M27*5%</f>
        <v>0</v>
      </c>
      <c r="N28" s="28"/>
    </row>
    <row r="29" spans="1:14" s="8" customFormat="1" ht="15" customHeight="1" thickBot="1">
      <c r="A29" s="9">
        <f t="shared" si="1"/>
        <v>19</v>
      </c>
      <c r="B29" s="52" t="s">
        <v>35</v>
      </c>
      <c r="C29" s="15"/>
      <c r="D29" s="15"/>
      <c r="E29" s="15"/>
      <c r="F29" s="15"/>
      <c r="G29" s="15"/>
      <c r="H29" s="16"/>
      <c r="I29" s="51">
        <f>SUM(J29:M29)</f>
        <v>0</v>
      </c>
      <c r="J29" s="51">
        <f>J27+J28</f>
        <v>0</v>
      </c>
      <c r="K29" s="51">
        <f>K27+K28</f>
        <v>0</v>
      </c>
      <c r="L29" s="51">
        <f>L27+L28</f>
        <v>0</v>
      </c>
      <c r="M29" s="51">
        <f>M27+M28</f>
        <v>0</v>
      </c>
      <c r="N29" s="28"/>
    </row>
    <row r="30" spans="1:13" s="3" customFormat="1" ht="24.75" customHeight="1">
      <c r="A30" s="106">
        <v>20</v>
      </c>
      <c r="B30" s="102" t="s">
        <v>10</v>
      </c>
      <c r="C30" s="103"/>
      <c r="D30" s="103"/>
      <c r="E30" s="103"/>
      <c r="F30" s="103"/>
      <c r="G30" s="103"/>
      <c r="H30" s="54"/>
      <c r="I30" s="63">
        <f>SUM(J30:M30)</f>
        <v>0</v>
      </c>
      <c r="J30" s="63">
        <f>J29</f>
        <v>0</v>
      </c>
      <c r="K30" s="63">
        <f>K29</f>
        <v>0</v>
      </c>
      <c r="L30" s="63">
        <f>L29</f>
        <v>0</v>
      </c>
      <c r="M30" s="63">
        <f>M29</f>
        <v>0</v>
      </c>
    </row>
    <row r="31" spans="1:14" s="3" customFormat="1" ht="15.75" thickBot="1">
      <c r="A31" s="107"/>
      <c r="B31" s="104"/>
      <c r="C31" s="105"/>
      <c r="D31" s="105"/>
      <c r="E31" s="105"/>
      <c r="F31" s="105"/>
      <c r="G31" s="105"/>
      <c r="H31" s="55"/>
      <c r="I31" s="64"/>
      <c r="J31" s="64"/>
      <c r="K31" s="64"/>
      <c r="L31" s="65"/>
      <c r="M31" s="66"/>
      <c r="N31" s="29"/>
    </row>
    <row r="32" ht="13.5" thickTop="1">
      <c r="A32" s="19"/>
    </row>
    <row r="33" spans="1:13" ht="15.75">
      <c r="A33" s="20"/>
      <c r="G33" s="2" t="s">
        <v>12</v>
      </c>
      <c r="H33" s="81"/>
      <c r="I33" s="81"/>
      <c r="J33" s="86" t="s">
        <v>17</v>
      </c>
      <c r="K33" s="86"/>
      <c r="L33" s="86" t="s">
        <v>15</v>
      </c>
      <c r="M33" s="86"/>
    </row>
    <row r="34" spans="1:13" ht="12.75">
      <c r="A34" s="20"/>
      <c r="G34" s="85" t="s">
        <v>13</v>
      </c>
      <c r="H34" s="85"/>
      <c r="I34" s="85"/>
      <c r="J34" s="85" t="s">
        <v>14</v>
      </c>
      <c r="K34" s="85"/>
      <c r="L34" s="85" t="s">
        <v>16</v>
      </c>
      <c r="M34" s="85"/>
    </row>
    <row r="35" spans="1:13" ht="12.75">
      <c r="A35" s="20"/>
      <c r="G35" s="85"/>
      <c r="H35" s="85"/>
      <c r="I35" s="85"/>
      <c r="J35" s="85"/>
      <c r="K35" s="85"/>
      <c r="L35" s="85"/>
      <c r="M35" s="85"/>
    </row>
    <row r="36" spans="1:14" ht="12.75">
      <c r="A36" s="20"/>
      <c r="B36" s="10" t="s">
        <v>23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.75">
      <c r="A38" s="5"/>
      <c r="B38" s="5"/>
      <c r="C38" s="5"/>
      <c r="D38" s="5"/>
      <c r="E38" s="5"/>
      <c r="F38" s="5"/>
      <c r="G38" s="5"/>
      <c r="H38" s="5"/>
      <c r="I38" s="99"/>
      <c r="J38" s="100"/>
      <c r="K38" s="101"/>
      <c r="L38" s="101"/>
      <c r="M38" s="101"/>
      <c r="N38" s="20"/>
    </row>
    <row r="39" spans="1:14" ht="15">
      <c r="A39" s="25"/>
      <c r="B39" s="25"/>
      <c r="C39" s="25"/>
      <c r="D39" s="25"/>
      <c r="E39" s="25"/>
      <c r="F39" s="25"/>
      <c r="G39" s="25"/>
      <c r="H39" s="25"/>
      <c r="I39" s="99"/>
      <c r="J39" s="25"/>
      <c r="K39" s="25"/>
      <c r="L39" s="25"/>
      <c r="M39" s="25"/>
      <c r="N39" s="2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42"/>
      <c r="J40" s="42"/>
      <c r="K40" s="42"/>
      <c r="L40" s="42"/>
      <c r="M40" s="42"/>
      <c r="N40" s="2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43"/>
      <c r="J41" s="43"/>
      <c r="K41" s="42"/>
      <c r="L41" s="42"/>
      <c r="M41" s="42"/>
      <c r="N41" s="2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43"/>
      <c r="J42" s="43"/>
      <c r="K42" s="42"/>
      <c r="L42" s="42"/>
      <c r="M42" s="42"/>
      <c r="N42" s="2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43"/>
      <c r="J43" s="43"/>
      <c r="K43" s="42"/>
      <c r="L43" s="42"/>
      <c r="M43" s="42"/>
      <c r="N43" s="2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43"/>
      <c r="J44" s="43"/>
      <c r="K44" s="42"/>
      <c r="L44" s="42"/>
      <c r="M44" s="42"/>
      <c r="N44" s="2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43"/>
      <c r="J45" s="43"/>
      <c r="K45" s="42"/>
      <c r="L45" s="42"/>
      <c r="M45" s="42"/>
      <c r="N45" s="2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43"/>
      <c r="J46" s="43"/>
      <c r="K46" s="42"/>
      <c r="L46" s="42"/>
      <c r="M46" s="42"/>
      <c r="N46" s="2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43"/>
      <c r="J47" s="43"/>
      <c r="K47" s="42"/>
      <c r="L47" s="42"/>
      <c r="M47" s="42"/>
      <c r="N47" s="2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43"/>
      <c r="J48" s="43"/>
      <c r="K48" s="42"/>
      <c r="L48" s="42"/>
      <c r="M48" s="42"/>
      <c r="N48" s="2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43"/>
      <c r="J49" s="43"/>
      <c r="K49" s="42"/>
      <c r="L49" s="42"/>
      <c r="M49" s="42"/>
      <c r="N49" s="2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43"/>
      <c r="J50" s="43"/>
      <c r="K50" s="42"/>
      <c r="L50" s="42"/>
      <c r="M50" s="42"/>
      <c r="N50" s="2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43"/>
      <c r="J51" s="43"/>
      <c r="K51" s="42"/>
      <c r="L51" s="42"/>
      <c r="M51" s="42"/>
      <c r="N51" s="20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43"/>
      <c r="J52" s="43"/>
      <c r="K52" s="42"/>
      <c r="L52" s="42"/>
      <c r="M52" s="42"/>
      <c r="N52" s="20"/>
    </row>
    <row r="53" spans="1:14" ht="12.75">
      <c r="A53" s="10"/>
      <c r="B53" s="88"/>
      <c r="C53" s="89"/>
      <c r="D53" s="89"/>
      <c r="E53" s="89"/>
      <c r="F53" s="89"/>
      <c r="G53" s="89"/>
      <c r="H53" s="44"/>
      <c r="I53" s="43"/>
      <c r="J53" s="43"/>
      <c r="K53" s="42"/>
      <c r="L53" s="42"/>
      <c r="M53" s="42"/>
      <c r="N53" s="20"/>
    </row>
    <row r="54" spans="1:14" ht="15.75">
      <c r="A54" s="10"/>
      <c r="B54" s="5"/>
      <c r="C54" s="4"/>
      <c r="D54" s="4"/>
      <c r="E54" s="4"/>
      <c r="F54" s="4"/>
      <c r="G54" s="4"/>
      <c r="H54" s="4"/>
      <c r="I54" s="45"/>
      <c r="J54" s="45"/>
      <c r="K54" s="45"/>
      <c r="L54" s="45"/>
      <c r="M54" s="45"/>
      <c r="N54" s="20"/>
    </row>
    <row r="55" spans="1:14" ht="15">
      <c r="A55" s="4"/>
      <c r="B55" s="4"/>
      <c r="C55" s="4"/>
      <c r="D55" s="4"/>
      <c r="E55" s="4"/>
      <c r="F55" s="4"/>
      <c r="G55" s="4"/>
      <c r="H55" s="4"/>
      <c r="I55" s="46"/>
      <c r="J55" s="46"/>
      <c r="K55" s="46"/>
      <c r="L55" s="4"/>
      <c r="M55" s="4"/>
      <c r="N55" s="20"/>
    </row>
    <row r="56" spans="1:14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spans="1:11" ht="12.75">
      <c r="A189" s="20"/>
      <c r="K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</sheetData>
  <sheetProtection/>
  <mergeCells count="17">
    <mergeCell ref="J1:M1"/>
    <mergeCell ref="B53:G53"/>
    <mergeCell ref="I9:I10"/>
    <mergeCell ref="A4:M4"/>
    <mergeCell ref="S14:S15"/>
    <mergeCell ref="J9:M9"/>
    <mergeCell ref="I38:I39"/>
    <mergeCell ref="J38:M38"/>
    <mergeCell ref="B30:G31"/>
    <mergeCell ref="A30:A31"/>
    <mergeCell ref="A2:C3"/>
    <mergeCell ref="K7:L7"/>
    <mergeCell ref="G34:I35"/>
    <mergeCell ref="J34:K35"/>
    <mergeCell ref="J33:K33"/>
    <mergeCell ref="L33:M33"/>
    <mergeCell ref="L34:M35"/>
  </mergeCells>
  <printOptions/>
  <pageMargins left="0.7480314960629921" right="0.7480314960629921" top="0.31496062992125984" bottom="0.3937007874015748" header="0.3937007874015748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Marta Paczuska</cp:lastModifiedBy>
  <cp:lastPrinted>2021-03-12T09:18:00Z</cp:lastPrinted>
  <dcterms:created xsi:type="dcterms:W3CDTF">2003-04-23T05:48:52Z</dcterms:created>
  <dcterms:modified xsi:type="dcterms:W3CDTF">2022-04-21T11:20:50Z</dcterms:modified>
  <cp:category/>
  <cp:version/>
  <cp:contentType/>
  <cp:contentStatus/>
</cp:coreProperties>
</file>